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<sst xmlns="http://schemas.openxmlformats.org/spreadsheetml/2006/main" count="148" uniqueCount="91">
  <si>
    <t>东北制药集团股份有限公司
备件/维修询价函</t>
  </si>
  <si>
    <t>供应商：</t>
  </si>
  <si>
    <t>联系人</t>
  </si>
  <si>
    <t>联系电话</t>
  </si>
  <si>
    <t>邮箱</t>
  </si>
  <si>
    <t>地址</t>
  </si>
  <si>
    <t>项目名称</t>
  </si>
  <si>
    <t>2024年9、10月维修计划-冷水机组维修项目</t>
  </si>
  <si>
    <t>项目编号</t>
  </si>
  <si>
    <t>DBZY/014-2024-BJ-GC0116</t>
  </si>
  <si>
    <t>序号</t>
  </si>
  <si>
    <t>标的物名称</t>
  </si>
  <si>
    <t>规格/型号</t>
  </si>
  <si>
    <t>维修内容</t>
  </si>
  <si>
    <t>验收标准</t>
  </si>
  <si>
    <t>单位</t>
  </si>
  <si>
    <t>数量</t>
  </si>
  <si>
    <t>含税单价（元）</t>
  </si>
  <si>
    <t>含税总价（元）</t>
  </si>
  <si>
    <t>备注</t>
  </si>
  <si>
    <t>冷水机组CWZ985D</t>
  </si>
  <si>
    <t>TC-10</t>
  </si>
  <si>
    <t>更换冷冻油</t>
  </si>
  <si>
    <t>维修后机组运行正常，无异响，无报警，温度控制2~7℃。</t>
  </si>
  <si>
    <t>桶</t>
  </si>
  <si>
    <t>材料甲供</t>
  </si>
  <si>
    <t>ETS-400</t>
  </si>
  <si>
    <t>丹佛斯电子膨胀阀体+线圈</t>
  </si>
  <si>
    <t>套</t>
  </si>
  <si>
    <t>材料乙供</t>
  </si>
  <si>
    <t>EKE1A</t>
  </si>
  <si>
    <t>丹佛斯电子膨胀阀控制器</t>
  </si>
  <si>
    <t>个</t>
  </si>
  <si>
    <t>DW48</t>
  </si>
  <si>
    <t>更换干燥过滤芯</t>
  </si>
  <si>
    <t>-</t>
  </si>
  <si>
    <t>蒸发器更换铜管</t>
  </si>
  <si>
    <t>根</t>
  </si>
  <si>
    <t>清洗冷凝器</t>
  </si>
  <si>
    <t>台</t>
  </si>
  <si>
    <t>更换蒸发器密封垫</t>
  </si>
  <si>
    <t>冷凝器、蒸发器除水</t>
  </si>
  <si>
    <t>项</t>
  </si>
  <si>
    <t>R22</t>
  </si>
  <si>
    <t>补充制冷剂</t>
  </si>
  <si>
    <t>瓶</t>
  </si>
  <si>
    <t>RC2-2-830B-Z</t>
  </si>
  <si>
    <t>压缩机</t>
  </si>
  <si>
    <t>压缩机吊装费</t>
  </si>
  <si>
    <t>机组更换压缩机维修调试费</t>
  </si>
  <si>
    <t>含税总金额：¥             ，大写：人民币          元整。税率：  %。</t>
  </si>
  <si>
    <t>若税率政策调整，不含税金额不变，含税金额相应调整。</t>
  </si>
  <si>
    <t>此次报价为最终报价，不再降价。报价有效期：60日。</t>
  </si>
  <si>
    <t>注：标的物名称及规格型号等信息若不准确请供应商将表中信息进行调整。</t>
  </si>
  <si>
    <t>注意事项</t>
  </si>
  <si>
    <t>需方建议</t>
  </si>
  <si>
    <t>供方意见</t>
  </si>
  <si>
    <t>交货方式</t>
  </si>
  <si>
    <t>1.已车间通知时间为准，维修工期40日</t>
  </si>
  <si>
    <t>2.运输方式：快递物流；标的物运输费用和风险由乙方承担。</t>
  </si>
  <si>
    <t>结算方式、付款期限及质保期</t>
  </si>
  <si>
    <t>1.货到付款。甲方收到标的物并验收合格后，双方进行结算，乙方按实际结算金额开具增值税专用发票，甲方收到发票后30日开始付款至结算金额的90%，结算金额的10%作为质保金（不计息），质保期（从标的物经甲方验收合格之日起计算）为6个月，质保期满双方书面确认无异议后30日内甲方将质保金（不计息）支付给乙方。</t>
  </si>
  <si>
    <t>2.付款方式：甲方以甲方付款日至汇票到期日不低于六个月期限的银行承兑汇票向乙方支付结算货款。双方协商一致，甲方支付以甲方付款日至汇票到期日低于六个月期限银行承兑汇票或电汇，乙方应向甲方支付贴息费用，计算贴息费用的利率按甲方财务每月公布贴息利率为准。贴息费用以电汇方式于甲方付款前汇至甲方账户。</t>
  </si>
  <si>
    <t>3.质保期内无质量问题或虽有质量问题但乙方已履行质量保修责任的，质保期满双方无其他争议的甲方向乙方付清质保金。如质保期内出现产品质量问题但乙方未履行质量保修责任，甲方可直接使用质保金冲抵第三方维修费，剩余的质保金支付给乙方，质保金不足以冲抵第三方维修费的乙方应承担第三方维修费。</t>
  </si>
  <si>
    <t>履约保证金</t>
  </si>
  <si>
    <t>合同标的内容验收合格前无付款约定的可不收取履约保证金。</t>
  </si>
  <si>
    <t>安全保证金</t>
  </si>
  <si>
    <t>厂内维修的在合同签订后乙方施工前乙方应以电汇方式向甲方交纳为合同总价款1%的安全抵押金，不足1000元按照1000元交纳。乙方未交纳安全抵押金前，甲方有权不支付合同总价款。安全抵押金在竣工验收合格后30日内退还，不计息。</t>
  </si>
  <si>
    <t>采购员</t>
  </si>
  <si>
    <t>柳彬</t>
  </si>
  <si>
    <t>liubin@nepharm.com.cn</t>
  </si>
  <si>
    <t>技术负责人</t>
  </si>
  <si>
    <t>注：请供应商仔细阅读注意事项中需方建议并根据贵方想法对交货方式、结算方式、付款期限及履约保证金等条款填写供方意见，并加盖公章或合同章。询价单填写完成后打印盖章并扫描形成PDF文件作为附件发至以下邮箱：TZFZB.BJ@nepharm.com.cn，ZBB.ZJ@nepharm.com.cn，发送邮箱文件名请填写为“2024年9、10月维修计划-冷水机组维修项目--柳彬-供应商简称”（将红色文字作为邮件主题）。超过报价时限视为无效报价，逾期未报视为放弃报价。</t>
  </si>
  <si>
    <t>广恒</t>
  </si>
  <si>
    <t>隆达</t>
  </si>
  <si>
    <t>鑫疆</t>
  </si>
  <si>
    <t>化工</t>
  </si>
  <si>
    <t>圆块孔式石墨换热器维修</t>
  </si>
  <si>
    <t>YKB1200-120m2</t>
  </si>
  <si>
    <t>设备拆解酸洗水洗</t>
  </si>
  <si>
    <t>石墨块机械加工打磨</t>
  </si>
  <si>
    <t>石墨块修补</t>
  </si>
  <si>
    <t>石墨整体树脂浸渍3遍</t>
  </si>
  <si>
    <t>更换所有密封垫（包含石墨垫9个、O型圈3个、减震垫1个）</t>
  </si>
  <si>
    <t>石墨块及整体打压试漏</t>
  </si>
  <si>
    <t>更换所有螺栓及弹簧（包含螺栓88套、弹簧16套）</t>
  </si>
  <si>
    <t>防腐除锈喷漆2遍</t>
  </si>
  <si>
    <t>更换石墨块</t>
  </si>
  <si>
    <t>往返运费</t>
  </si>
  <si>
    <t>YKB800-20m2</t>
  </si>
  <si>
    <t>更换石墨封头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</si>
</sst>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7">
    <font>
      <sz val="11"/>
      <color theme="1"/>
      <name val="宋体"/>
      <charset val="134"/>
      <scheme val="minor"/>
    </font>
    <font>
      <sz val="10"/>
      <name val="宋体"/>
      <charset val="134"/>
    </font>
    <font>
      <sz val="9"/>
      <color rgb="FF000000"/>
      <name val="宋体"/>
      <charset val="134"/>
    </font>
    <font>
      <sz val="10"/>
      <color rgb="FF000000"/>
      <name val="宋体"/>
      <charset val="134"/>
    </font>
    <font>
      <sz val="11"/>
      <color rgb="FF000000"/>
      <name val="宋体"/>
      <charset val="134"/>
    </font>
    <font>
      <b/>
      <sz val="11"/>
      <color theme="1"/>
      <name val="宋体"/>
      <charset val="134"/>
      <scheme val="minor"/>
    </font>
    <font>
      <b/>
      <sz val="16"/>
      <color theme="1"/>
      <name val="宋体"/>
      <charset val="134"/>
    </font>
    <font>
      <b/>
      <sz val="10"/>
      <color theme="1"/>
      <name val="宋体"/>
      <charset val="134"/>
    </font>
    <font>
      <sz val="10"/>
      <color theme="1"/>
      <name val="宋体"/>
      <charset val="134"/>
    </font>
    <font>
      <u/>
      <sz val="11"/>
      <color rgb="FF0000FF"/>
      <name val="宋体"/>
      <charset val="0"/>
      <scheme val="minor"/>
    </font>
    <font>
      <sz val="10"/>
      <color theme="1"/>
      <name val="宋体"/>
      <charset val="134"/>
      <scheme val="minor"/>
    </font>
    <font>
      <b/>
      <sz val="10"/>
      <color theme="1"/>
      <name val="仿宋"/>
      <charset val="134"/>
    </font>
    <font>
      <b/>
      <sz val="11"/>
      <color theme="1"/>
      <name val="仿宋"/>
      <charset val="134"/>
    </font>
    <font>
      <sz val="12"/>
      <color theme="1"/>
      <name val="仿宋"/>
      <charset val="134"/>
    </font>
    <font>
      <sz val="10"/>
      <color rgb="FF333333"/>
      <name val="宋体"/>
      <charset val="134"/>
    </font>
    <font>
      <sz val="9"/>
      <color theme="1"/>
      <name val="宋体"/>
      <charset val="134"/>
    </font>
    <font>
      <sz val="10"/>
      <color theme="1"/>
      <name val="Calibri"/>
      <charset val="134"/>
    </font>
    <font>
      <b/>
      <sz val="10"/>
      <color theme="1"/>
      <name val="宋体"/>
      <charset val="134"/>
      <scheme val="minor"/>
    </font>
    <font>
      <u/>
      <sz val="11"/>
      <color rgb="FF800080"/>
      <name val="宋体"/>
      <charset val="0"/>
      <scheme val="minor"/>
    </font>
    <font>
      <sz val="11"/>
      <color theme="1"/>
      <name val="仿宋"/>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C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4" borderId="19" applyNumberFormat="0" applyAlignment="0" applyProtection="0">
      <alignment vertical="center"/>
    </xf>
    <xf numFmtId="0" fontId="27" fillId="5" borderId="20" applyNumberFormat="0" applyAlignment="0" applyProtection="0">
      <alignment vertical="center"/>
    </xf>
    <xf numFmtId="0" fontId="28" fillId="5" borderId="19" applyNumberFormat="0" applyAlignment="0" applyProtection="0">
      <alignment vertical="center"/>
    </xf>
    <xf numFmtId="0" fontId="29" fillId="6"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cellStyleXfs>
  <cellXfs count="62">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0" xfId="0" applyFont="1">
      <alignment vertical="center"/>
    </xf>
    <xf numFmtId="0" fontId="4" fillId="0" borderId="0" xfId="0" applyFont="1" applyFill="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6" applyBorder="1" applyAlignment="1">
      <alignment horizontal="center" vertical="center"/>
    </xf>
    <xf numFmtId="0" fontId="10"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2" xfId="0" applyFont="1" applyBorder="1" applyAlignment="1">
      <alignment horizontal="center" vertical="center"/>
    </xf>
    <xf numFmtId="0" fontId="13"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4" xfId="0" applyNumberFormat="1"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3" fillId="0" borderId="6" xfId="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10" fillId="0" borderId="2" xfId="0" applyFont="1" applyBorder="1" applyAlignment="1">
      <alignment horizontal="left" vertical="center" wrapText="1"/>
    </xf>
    <xf numFmtId="0" fontId="15" fillId="0" borderId="2" xfId="0" applyFont="1" applyBorder="1" applyAlignment="1">
      <alignment horizontal="left" vertical="top" wrapText="1"/>
    </xf>
    <xf numFmtId="0" fontId="7" fillId="0" borderId="13" xfId="0" applyFont="1" applyBorder="1" applyAlignment="1">
      <alignment horizontal="left" vertical="center" wrapText="1"/>
    </xf>
    <xf numFmtId="0" fontId="16"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4" fillId="0" borderId="8" xfId="0" applyFont="1" applyBorder="1" applyAlignment="1">
      <alignment horizontal="center" vertical="center" wrapText="1"/>
    </xf>
    <xf numFmtId="0" fontId="13"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7" fillId="0" borderId="2" xfId="0" applyFont="1" applyBorder="1" applyAlignment="1">
      <alignment horizontal="center" vertical="center"/>
    </xf>
    <xf numFmtId="0" fontId="18" fillId="0" borderId="2" xfId="6" applyFont="1" applyBorder="1" applyAlignment="1">
      <alignment horizontal="center" vertical="center"/>
    </xf>
    <xf numFmtId="0" fontId="19"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687197</xdr:colOff>
      <xdr:row>0</xdr:row>
      <xdr:rowOff>9144</xdr:rowOff>
    </xdr:from>
    <xdr:to>
      <xdr:col>1</xdr:col>
      <xdr:colOff>688467</xdr:colOff>
      <xdr:row>2</xdr:row>
      <xdr:rowOff>13589</xdr:rowOff>
    </xdr:to>
    <xdr:pic>
      <xdr:nvPicPr>
        <xdr:cNvPr id="2" name="image6.png"/>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316355" y="8890"/>
          <a:ext cx="1270" cy="556895"/>
        </a:xfrm>
        <a:prstGeom prst="rect">
          <a:avLst/>
        </a:prstGeom>
      </xdr:spPr>
    </xdr:pic>
    <xdr:clientData/>
  </xdr:twoCellAnchor>
  <xdr:twoCellAnchor editAs="oneCell">
    <xdr:from>
      <xdr:col>1</xdr:col>
      <xdr:colOff>821308</xdr:colOff>
      <xdr:row>0</xdr:row>
      <xdr:rowOff>9144</xdr:rowOff>
    </xdr:from>
    <xdr:to>
      <xdr:col>1</xdr:col>
      <xdr:colOff>822578</xdr:colOff>
      <xdr:row>1</xdr:row>
      <xdr:rowOff>279654</xdr:rowOff>
    </xdr:to>
    <xdr:pic>
      <xdr:nvPicPr>
        <xdr:cNvPr id="3"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8890"/>
          <a:ext cx="1270" cy="441960"/>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4"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5"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6"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7"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8"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9"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0"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1"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2"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3"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4"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179705</xdr:rowOff>
    </xdr:to>
    <xdr:pic>
      <xdr:nvPicPr>
        <xdr:cNvPr id="15"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970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16"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17"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18"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19"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20"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twoCellAnchor editAs="oneCell">
    <xdr:from>
      <xdr:col>1</xdr:col>
      <xdr:colOff>821308</xdr:colOff>
      <xdr:row>6</xdr:row>
      <xdr:rowOff>0</xdr:rowOff>
    </xdr:from>
    <xdr:to>
      <xdr:col>1</xdr:col>
      <xdr:colOff>822578</xdr:colOff>
      <xdr:row>6</xdr:row>
      <xdr:rowOff>173355</xdr:rowOff>
    </xdr:to>
    <xdr:pic>
      <xdr:nvPicPr>
        <xdr:cNvPr id="21" name="image10.png"/>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50340" y="1847850"/>
          <a:ext cx="1270" cy="17335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liubin@nepharm.com.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tabSelected="1" topLeftCell="A25" workbookViewId="0">
      <selection activeCell="F7" sqref="F7:I18"/>
    </sheetView>
  </sheetViews>
  <sheetFormatPr defaultColWidth="9" defaultRowHeight="13.5"/>
  <cols>
    <col min="1" max="1" width="8.25833333333333" customWidth="1"/>
    <col min="2" max="2" width="13.2583333333333" customWidth="1"/>
    <col min="3" max="3" width="28.875" customWidth="1"/>
    <col min="4" max="4" width="17.625" customWidth="1"/>
    <col min="5" max="5" width="33.625" customWidth="1"/>
    <col min="6" max="6" width="6.375" customWidth="1"/>
    <col min="8" max="8" width="5.75833333333333" customWidth="1"/>
    <col min="9" max="9" width="8.25" customWidth="1"/>
    <col min="10" max="11" width="7.375" customWidth="1"/>
    <col min="12" max="12" width="4.375" customWidth="1"/>
    <col min="13" max="13" width="6.875" customWidth="1"/>
    <col min="14" max="14" width="8" customWidth="1"/>
    <col min="15" max="15" width="2" customWidth="1"/>
    <col min="16" max="16" width="10.7583333333333" customWidth="1"/>
    <col min="17" max="17" width="10.875" customWidth="1"/>
  </cols>
  <sheetData>
    <row r="1" spans="1:16">
      <c r="A1" s="16" t="s">
        <v>0</v>
      </c>
      <c r="B1" s="17"/>
      <c r="C1" s="17"/>
      <c r="D1" s="17"/>
      <c r="E1" s="17"/>
      <c r="F1" s="17"/>
      <c r="G1" s="17"/>
      <c r="H1" s="17"/>
      <c r="I1" s="17"/>
      <c r="J1" s="17"/>
      <c r="K1" s="17"/>
      <c r="L1" s="17"/>
      <c r="M1" s="17"/>
      <c r="N1" s="17"/>
      <c r="O1" s="17"/>
      <c r="P1" s="17"/>
    </row>
    <row r="2" ht="30" customHeight="1" spans="1:16">
      <c r="A2" s="17"/>
      <c r="B2" s="17"/>
      <c r="C2" s="17"/>
      <c r="D2" s="17"/>
      <c r="E2" s="17"/>
      <c r="F2" s="17"/>
      <c r="G2" s="17"/>
      <c r="H2" s="17"/>
      <c r="I2" s="17"/>
      <c r="J2" s="17"/>
      <c r="K2" s="17"/>
      <c r="L2" s="17"/>
      <c r="M2" s="17"/>
      <c r="N2" s="17"/>
      <c r="O2" s="17"/>
      <c r="P2" s="17"/>
    </row>
    <row r="3" s="14" customFormat="1" ht="24" customHeight="1" spans="1:16">
      <c r="A3" s="18" t="s">
        <v>1</v>
      </c>
      <c r="B3" s="19"/>
      <c r="C3" s="19"/>
      <c r="D3" s="19"/>
      <c r="E3" s="19"/>
      <c r="F3" s="19"/>
      <c r="G3" s="19"/>
      <c r="H3" s="19"/>
      <c r="I3" s="19"/>
      <c r="J3" s="19"/>
      <c r="K3" s="19"/>
      <c r="L3" s="19"/>
      <c r="M3" s="19"/>
      <c r="N3" s="19"/>
      <c r="O3" s="19"/>
      <c r="P3" s="49"/>
    </row>
    <row r="4" ht="23" customHeight="1" spans="1:16">
      <c r="A4" s="20" t="s">
        <v>2</v>
      </c>
      <c r="B4" s="21"/>
      <c r="C4" s="20" t="s">
        <v>3</v>
      </c>
      <c r="D4" s="21"/>
      <c r="E4" s="20" t="s">
        <v>4</v>
      </c>
      <c r="F4" s="20"/>
      <c r="G4" s="22"/>
      <c r="H4" s="23"/>
      <c r="I4" s="23"/>
      <c r="J4" s="23"/>
      <c r="K4" s="20" t="s">
        <v>5</v>
      </c>
      <c r="L4" s="21"/>
      <c r="M4" s="50"/>
      <c r="N4" s="50"/>
      <c r="O4" s="50"/>
      <c r="P4" s="50"/>
    </row>
    <row r="5" ht="23" customHeight="1" spans="1:16">
      <c r="A5" s="20" t="s">
        <v>6</v>
      </c>
      <c r="B5" s="24" t="s">
        <v>7</v>
      </c>
      <c r="C5" s="25"/>
      <c r="D5" s="25"/>
      <c r="E5" s="25"/>
      <c r="F5" s="26"/>
      <c r="G5" s="27"/>
      <c r="H5" s="28" t="s">
        <v>8</v>
      </c>
      <c r="I5" s="28"/>
      <c r="J5" s="51" t="s">
        <v>9</v>
      </c>
      <c r="K5" s="52"/>
      <c r="L5" s="52"/>
      <c r="M5" s="52"/>
      <c r="N5" s="52"/>
      <c r="O5" s="52"/>
      <c r="P5" s="53"/>
    </row>
    <row r="6" ht="32" customHeight="1" spans="1:17">
      <c r="A6" s="29" t="s">
        <v>10</v>
      </c>
      <c r="B6" s="29" t="s">
        <v>11</v>
      </c>
      <c r="C6" s="29" t="s">
        <v>12</v>
      </c>
      <c r="D6" s="30" t="s">
        <v>13</v>
      </c>
      <c r="E6" s="31"/>
      <c r="F6" s="32" t="s">
        <v>14</v>
      </c>
      <c r="G6" s="32"/>
      <c r="H6" s="32"/>
      <c r="I6" s="32"/>
      <c r="J6" s="29" t="s">
        <v>15</v>
      </c>
      <c r="K6" s="29" t="s">
        <v>16</v>
      </c>
      <c r="L6" s="29" t="s">
        <v>17</v>
      </c>
      <c r="M6" s="29"/>
      <c r="N6" s="29" t="s">
        <v>18</v>
      </c>
      <c r="O6" s="29"/>
      <c r="P6" s="29" t="s">
        <v>19</v>
      </c>
      <c r="Q6" s="61"/>
    </row>
    <row r="7" s="15" customFormat="1" ht="14.25" spans="1:18">
      <c r="A7" s="1">
        <v>1</v>
      </c>
      <c r="B7" s="33" t="s">
        <v>20</v>
      </c>
      <c r="C7" s="34" t="s">
        <v>21</v>
      </c>
      <c r="D7" s="35" t="s">
        <v>22</v>
      </c>
      <c r="E7" s="36"/>
      <c r="F7" s="37" t="s">
        <v>23</v>
      </c>
      <c r="G7" s="38"/>
      <c r="H7" s="38"/>
      <c r="I7" s="54"/>
      <c r="J7" s="55" t="s">
        <v>24</v>
      </c>
      <c r="K7" s="55">
        <v>4</v>
      </c>
      <c r="L7" s="4"/>
      <c r="M7" s="4"/>
      <c r="N7" s="4"/>
      <c r="O7" s="4"/>
      <c r="P7" s="56" t="s">
        <v>25</v>
      </c>
      <c r="R7"/>
    </row>
    <row r="8" customFormat="1" ht="26" customHeight="1" spans="1:16">
      <c r="A8" s="1">
        <v>2</v>
      </c>
      <c r="B8" s="39"/>
      <c r="C8" s="34" t="s">
        <v>26</v>
      </c>
      <c r="D8" s="35" t="s">
        <v>27</v>
      </c>
      <c r="E8" s="36" t="s">
        <v>27</v>
      </c>
      <c r="F8" s="40"/>
      <c r="G8" s="41"/>
      <c r="H8" s="41"/>
      <c r="I8" s="57"/>
      <c r="J8" s="55" t="s">
        <v>28</v>
      </c>
      <c r="K8" s="55">
        <v>1</v>
      </c>
      <c r="L8" s="4"/>
      <c r="M8" s="4"/>
      <c r="N8" s="4"/>
      <c r="O8" s="4"/>
      <c r="P8" s="56" t="s">
        <v>29</v>
      </c>
    </row>
    <row r="9" customFormat="1" ht="26" customHeight="1" spans="1:16">
      <c r="A9" s="1">
        <v>3</v>
      </c>
      <c r="B9" s="39"/>
      <c r="C9" s="34" t="s">
        <v>30</v>
      </c>
      <c r="D9" s="35" t="s">
        <v>31</v>
      </c>
      <c r="E9" s="36" t="s">
        <v>31</v>
      </c>
      <c r="F9" s="40"/>
      <c r="G9" s="41"/>
      <c r="H9" s="41"/>
      <c r="I9" s="57"/>
      <c r="J9" s="55" t="s">
        <v>32</v>
      </c>
      <c r="K9" s="55">
        <v>1</v>
      </c>
      <c r="L9" s="4"/>
      <c r="M9" s="4"/>
      <c r="N9" s="4"/>
      <c r="O9" s="4"/>
      <c r="P9" s="56" t="s">
        <v>29</v>
      </c>
    </row>
    <row r="10" customFormat="1" ht="26" customHeight="1" spans="1:16">
      <c r="A10" s="1">
        <v>4</v>
      </c>
      <c r="B10" s="39"/>
      <c r="C10" s="34" t="s">
        <v>33</v>
      </c>
      <c r="D10" s="35" t="s">
        <v>34</v>
      </c>
      <c r="E10" s="36" t="s">
        <v>34</v>
      </c>
      <c r="F10" s="40"/>
      <c r="G10" s="41"/>
      <c r="H10" s="41"/>
      <c r="I10" s="57"/>
      <c r="J10" s="55" t="s">
        <v>32</v>
      </c>
      <c r="K10" s="55">
        <v>3</v>
      </c>
      <c r="L10" s="4"/>
      <c r="M10" s="4"/>
      <c r="N10" s="4"/>
      <c r="O10" s="4"/>
      <c r="P10" s="56" t="s">
        <v>25</v>
      </c>
    </row>
    <row r="11" customFormat="1" ht="26" customHeight="1" spans="1:16">
      <c r="A11" s="1">
        <v>5</v>
      </c>
      <c r="B11" s="39"/>
      <c r="C11" s="34" t="s">
        <v>35</v>
      </c>
      <c r="D11" s="35" t="s">
        <v>36</v>
      </c>
      <c r="E11" s="36" t="s">
        <v>36</v>
      </c>
      <c r="F11" s="40"/>
      <c r="G11" s="41"/>
      <c r="H11" s="41"/>
      <c r="I11" s="57"/>
      <c r="J11" s="55" t="s">
        <v>37</v>
      </c>
      <c r="K11" s="55">
        <v>120</v>
      </c>
      <c r="L11" s="4"/>
      <c r="M11" s="4"/>
      <c r="N11" s="4"/>
      <c r="O11" s="4"/>
      <c r="P11" s="56" t="s">
        <v>29</v>
      </c>
    </row>
    <row r="12" customFormat="1" ht="26" customHeight="1" spans="1:16">
      <c r="A12" s="1">
        <v>6</v>
      </c>
      <c r="B12" s="39"/>
      <c r="C12" s="34" t="s">
        <v>35</v>
      </c>
      <c r="D12" s="35" t="s">
        <v>38</v>
      </c>
      <c r="E12" s="36" t="s">
        <v>38</v>
      </c>
      <c r="F12" s="40"/>
      <c r="G12" s="41"/>
      <c r="H12" s="41"/>
      <c r="I12" s="57"/>
      <c r="J12" s="55" t="s">
        <v>39</v>
      </c>
      <c r="K12" s="55">
        <v>1</v>
      </c>
      <c r="L12" s="4"/>
      <c r="M12" s="4"/>
      <c r="N12" s="4"/>
      <c r="O12" s="4"/>
      <c r="P12" s="56" t="s">
        <v>35</v>
      </c>
    </row>
    <row r="13" customFormat="1" ht="26" customHeight="1" spans="1:16">
      <c r="A13" s="1">
        <v>7</v>
      </c>
      <c r="B13" s="39"/>
      <c r="C13" s="34" t="s">
        <v>35</v>
      </c>
      <c r="D13" s="35" t="s">
        <v>40</v>
      </c>
      <c r="E13" s="36" t="s">
        <v>40</v>
      </c>
      <c r="F13" s="40"/>
      <c r="G13" s="41"/>
      <c r="H13" s="41"/>
      <c r="I13" s="57"/>
      <c r="J13" s="55" t="s">
        <v>28</v>
      </c>
      <c r="K13" s="55">
        <v>1</v>
      </c>
      <c r="L13" s="4"/>
      <c r="M13" s="4"/>
      <c r="N13" s="4"/>
      <c r="O13" s="4"/>
      <c r="P13" s="56" t="s">
        <v>35</v>
      </c>
    </row>
    <row r="14" customFormat="1" ht="26" customHeight="1" spans="1:16">
      <c r="A14" s="1">
        <v>8</v>
      </c>
      <c r="B14" s="39"/>
      <c r="C14" s="34" t="s">
        <v>35</v>
      </c>
      <c r="D14" s="35" t="s">
        <v>41</v>
      </c>
      <c r="E14" s="36" t="s">
        <v>41</v>
      </c>
      <c r="F14" s="40"/>
      <c r="G14" s="41"/>
      <c r="H14" s="41"/>
      <c r="I14" s="57"/>
      <c r="J14" s="55" t="s">
        <v>42</v>
      </c>
      <c r="K14" s="55">
        <v>1</v>
      </c>
      <c r="L14" s="4"/>
      <c r="M14" s="4"/>
      <c r="N14" s="4"/>
      <c r="O14" s="4"/>
      <c r="P14" s="56" t="s">
        <v>35</v>
      </c>
    </row>
    <row r="15" customFormat="1" ht="26" customHeight="1" spans="1:16">
      <c r="A15" s="1">
        <v>9</v>
      </c>
      <c r="B15" s="39"/>
      <c r="C15" s="34" t="s">
        <v>43</v>
      </c>
      <c r="D15" s="35" t="s">
        <v>44</v>
      </c>
      <c r="E15" s="36" t="s">
        <v>44</v>
      </c>
      <c r="F15" s="40"/>
      <c r="G15" s="41"/>
      <c r="H15" s="41"/>
      <c r="I15" s="57"/>
      <c r="J15" s="55" t="s">
        <v>45</v>
      </c>
      <c r="K15" s="55">
        <v>5</v>
      </c>
      <c r="L15" s="4"/>
      <c r="M15" s="4"/>
      <c r="N15" s="4"/>
      <c r="O15" s="4"/>
      <c r="P15" s="56" t="s">
        <v>25</v>
      </c>
    </row>
    <row r="16" customFormat="1" ht="26" customHeight="1" spans="1:16">
      <c r="A16" s="1">
        <v>10</v>
      </c>
      <c r="B16" s="39"/>
      <c r="C16" s="34" t="s">
        <v>46</v>
      </c>
      <c r="D16" s="35" t="s">
        <v>47</v>
      </c>
      <c r="E16" s="36" t="s">
        <v>47</v>
      </c>
      <c r="F16" s="40"/>
      <c r="G16" s="41"/>
      <c r="H16" s="41"/>
      <c r="I16" s="57"/>
      <c r="J16" s="55" t="s">
        <v>42</v>
      </c>
      <c r="K16" s="55">
        <v>1</v>
      </c>
      <c r="L16" s="4"/>
      <c r="M16" s="4"/>
      <c r="N16" s="4"/>
      <c r="O16" s="4"/>
      <c r="P16" s="56" t="s">
        <v>29</v>
      </c>
    </row>
    <row r="17" customFormat="1" ht="26" customHeight="1" spans="1:16">
      <c r="A17" s="1">
        <v>11</v>
      </c>
      <c r="B17" s="39"/>
      <c r="C17" s="34" t="s">
        <v>35</v>
      </c>
      <c r="D17" s="35" t="s">
        <v>48</v>
      </c>
      <c r="E17" s="36" t="s">
        <v>48</v>
      </c>
      <c r="F17" s="40"/>
      <c r="G17" s="41"/>
      <c r="H17" s="41"/>
      <c r="I17" s="57"/>
      <c r="J17" s="55" t="s">
        <v>42</v>
      </c>
      <c r="K17" s="55">
        <v>1</v>
      </c>
      <c r="L17" s="4"/>
      <c r="M17" s="4"/>
      <c r="N17" s="4"/>
      <c r="O17" s="4"/>
      <c r="P17" s="56" t="s">
        <v>35</v>
      </c>
    </row>
    <row r="18" customFormat="1" ht="26" customHeight="1" spans="1:16">
      <c r="A18" s="1">
        <v>12</v>
      </c>
      <c r="B18" s="42"/>
      <c r="C18" s="34" t="s">
        <v>35</v>
      </c>
      <c r="D18" s="35" t="s">
        <v>49</v>
      </c>
      <c r="E18" s="36" t="s">
        <v>49</v>
      </c>
      <c r="F18" s="43"/>
      <c r="G18" s="44"/>
      <c r="H18" s="44"/>
      <c r="I18" s="58"/>
      <c r="J18" s="55" t="s">
        <v>39</v>
      </c>
      <c r="K18" s="55">
        <v>1</v>
      </c>
      <c r="L18" s="4"/>
      <c r="M18" s="4"/>
      <c r="N18" s="4"/>
      <c r="O18" s="4"/>
      <c r="P18" s="56" t="s">
        <v>35</v>
      </c>
    </row>
    <row r="19" ht="26" customHeight="1" spans="1:16">
      <c r="A19" s="45" t="s">
        <v>50</v>
      </c>
      <c r="B19" s="45"/>
      <c r="C19" s="45"/>
      <c r="D19" s="45"/>
      <c r="E19" s="45"/>
      <c r="F19" s="45"/>
      <c r="G19" s="45"/>
      <c r="H19" s="45"/>
      <c r="I19" s="45"/>
      <c r="J19" s="45"/>
      <c r="K19" s="45"/>
      <c r="L19" s="45"/>
      <c r="M19" s="45"/>
      <c r="N19" s="45"/>
      <c r="O19" s="45"/>
      <c r="P19" s="45"/>
    </row>
    <row r="20" ht="26" customHeight="1" spans="1:16">
      <c r="A20" s="45" t="s">
        <v>51</v>
      </c>
      <c r="B20" s="45"/>
      <c r="C20" s="45"/>
      <c r="D20" s="45"/>
      <c r="E20" s="45"/>
      <c r="F20" s="45"/>
      <c r="G20" s="45"/>
      <c r="H20" s="45"/>
      <c r="I20" s="45"/>
      <c r="J20" s="45"/>
      <c r="K20" s="45"/>
      <c r="L20" s="45"/>
      <c r="M20" s="45"/>
      <c r="N20" s="45"/>
      <c r="O20" s="45"/>
      <c r="P20" s="45"/>
    </row>
    <row r="21" ht="26" customHeight="1" spans="1:16">
      <c r="A21" s="45" t="s">
        <v>52</v>
      </c>
      <c r="B21" s="45"/>
      <c r="C21" s="45"/>
      <c r="D21" s="45"/>
      <c r="E21" s="45"/>
      <c r="F21" s="45"/>
      <c r="G21" s="45"/>
      <c r="H21" s="45"/>
      <c r="I21" s="45"/>
      <c r="J21" s="45"/>
      <c r="K21" s="45"/>
      <c r="L21" s="45"/>
      <c r="M21" s="45"/>
      <c r="N21" s="45"/>
      <c r="O21" s="45"/>
      <c r="P21" s="45"/>
    </row>
    <row r="22" ht="18" customHeight="1" spans="1:16">
      <c r="A22" s="46" t="s">
        <v>53</v>
      </c>
      <c r="B22" s="46"/>
      <c r="C22" s="46"/>
      <c r="D22" s="46"/>
      <c r="E22" s="46"/>
      <c r="F22" s="46"/>
      <c r="G22" s="46"/>
      <c r="H22" s="46"/>
      <c r="I22" s="46"/>
      <c r="J22" s="46"/>
      <c r="K22" s="46"/>
      <c r="L22" s="46"/>
      <c r="M22" s="46"/>
      <c r="N22" s="46"/>
      <c r="O22" s="46"/>
      <c r="P22" s="46"/>
    </row>
    <row r="23" ht="19" customHeight="1" spans="1:16">
      <c r="A23" s="20" t="s">
        <v>54</v>
      </c>
      <c r="B23" s="20"/>
      <c r="C23" s="20" t="s">
        <v>55</v>
      </c>
      <c r="D23" s="20"/>
      <c r="E23" s="20"/>
      <c r="F23" s="20"/>
      <c r="G23" s="20"/>
      <c r="H23" s="20"/>
      <c r="I23" s="20" t="s">
        <v>56</v>
      </c>
      <c r="J23" s="20"/>
      <c r="K23" s="20"/>
      <c r="L23" s="20"/>
      <c r="M23" s="20"/>
      <c r="N23" s="20"/>
      <c r="O23" s="20"/>
      <c r="P23" s="20"/>
    </row>
    <row r="24" ht="27" customHeight="1" spans="1:16">
      <c r="A24" s="20" t="s">
        <v>57</v>
      </c>
      <c r="B24" s="20"/>
      <c r="C24" s="47" t="s">
        <v>58</v>
      </c>
      <c r="D24" s="47"/>
      <c r="E24" s="47"/>
      <c r="F24" s="47"/>
      <c r="G24" s="47"/>
      <c r="H24" s="47"/>
      <c r="I24" s="21"/>
      <c r="J24" s="21"/>
      <c r="K24" s="21"/>
      <c r="L24" s="21"/>
      <c r="M24" s="21"/>
      <c r="N24" s="21"/>
      <c r="O24" s="21"/>
      <c r="P24" s="21"/>
    </row>
    <row r="25" ht="27" customHeight="1" spans="1:16">
      <c r="A25" s="20"/>
      <c r="B25" s="20"/>
      <c r="C25" s="47" t="s">
        <v>59</v>
      </c>
      <c r="D25" s="47"/>
      <c r="E25" s="47"/>
      <c r="F25" s="47"/>
      <c r="G25" s="47"/>
      <c r="H25" s="47"/>
      <c r="I25" s="21"/>
      <c r="J25" s="21"/>
      <c r="K25" s="21"/>
      <c r="L25" s="21"/>
      <c r="M25" s="21"/>
      <c r="N25" s="21"/>
      <c r="O25" s="21"/>
      <c r="P25" s="21"/>
    </row>
    <row r="26" ht="70" customHeight="1" spans="1:16">
      <c r="A26" s="20" t="s">
        <v>60</v>
      </c>
      <c r="B26" s="20"/>
      <c r="C26" s="47" t="s">
        <v>61</v>
      </c>
      <c r="D26" s="47"/>
      <c r="E26" s="47"/>
      <c r="F26" s="47"/>
      <c r="G26" s="47"/>
      <c r="H26" s="47"/>
      <c r="I26" s="21"/>
      <c r="J26" s="21"/>
      <c r="K26" s="21"/>
      <c r="L26" s="21"/>
      <c r="M26" s="21"/>
      <c r="N26" s="21"/>
      <c r="O26" s="21"/>
      <c r="P26" s="21"/>
    </row>
    <row r="27" ht="69" customHeight="1" spans="1:16">
      <c r="A27" s="20"/>
      <c r="B27" s="20"/>
      <c r="C27" s="47" t="s">
        <v>62</v>
      </c>
      <c r="D27" s="47"/>
      <c r="E27" s="47"/>
      <c r="F27" s="47"/>
      <c r="G27" s="47"/>
      <c r="H27" s="47"/>
      <c r="I27" s="21"/>
      <c r="J27" s="21"/>
      <c r="K27" s="21"/>
      <c r="L27" s="21"/>
      <c r="M27" s="21"/>
      <c r="N27" s="21"/>
      <c r="O27" s="21"/>
      <c r="P27" s="21"/>
    </row>
    <row r="28" ht="71" customHeight="1" spans="1:16">
      <c r="A28" s="20"/>
      <c r="B28" s="20"/>
      <c r="C28" s="47" t="s">
        <v>63</v>
      </c>
      <c r="D28" s="47"/>
      <c r="E28" s="47"/>
      <c r="F28" s="47"/>
      <c r="G28" s="47"/>
      <c r="H28" s="47"/>
      <c r="I28" s="21"/>
      <c r="J28" s="21"/>
      <c r="K28" s="21"/>
      <c r="L28" s="21"/>
      <c r="M28" s="21"/>
      <c r="N28" s="21"/>
      <c r="O28" s="21"/>
      <c r="P28" s="21"/>
    </row>
    <row r="29" ht="72" customHeight="1" spans="1:16">
      <c r="A29" s="20" t="s">
        <v>64</v>
      </c>
      <c r="B29" s="20"/>
      <c r="C29" s="47" t="s">
        <v>65</v>
      </c>
      <c r="D29" s="47"/>
      <c r="E29" s="47"/>
      <c r="F29" s="47"/>
      <c r="G29" s="47"/>
      <c r="H29" s="47"/>
      <c r="I29" s="21"/>
      <c r="J29" s="21"/>
      <c r="K29" s="21"/>
      <c r="L29" s="21"/>
      <c r="M29" s="21"/>
      <c r="N29" s="21"/>
      <c r="O29" s="21"/>
      <c r="P29" s="21"/>
    </row>
    <row r="30" ht="72" customHeight="1" spans="1:16">
      <c r="A30" s="20" t="s">
        <v>66</v>
      </c>
      <c r="B30" s="20"/>
      <c r="C30" s="47" t="s">
        <v>67</v>
      </c>
      <c r="D30" s="47"/>
      <c r="E30" s="47"/>
      <c r="F30" s="47"/>
      <c r="G30" s="47"/>
      <c r="H30" s="47"/>
      <c r="I30" s="21"/>
      <c r="J30" s="21"/>
      <c r="K30" s="21"/>
      <c r="L30" s="21"/>
      <c r="M30" s="21"/>
      <c r="N30" s="21"/>
      <c r="O30" s="21"/>
      <c r="P30" s="21"/>
    </row>
    <row r="31" ht="28" customHeight="1" spans="1:16">
      <c r="A31" s="20" t="s">
        <v>68</v>
      </c>
      <c r="B31" s="20"/>
      <c r="C31" s="21" t="s">
        <v>69</v>
      </c>
      <c r="D31" s="20" t="s">
        <v>3</v>
      </c>
      <c r="E31" s="20"/>
      <c r="F31" s="21">
        <v>16609802924</v>
      </c>
      <c r="G31" s="21"/>
      <c r="H31" s="21"/>
      <c r="I31" s="59" t="s">
        <v>4</v>
      </c>
      <c r="J31" s="59"/>
      <c r="K31" s="59"/>
      <c r="L31" s="60" t="s">
        <v>70</v>
      </c>
      <c r="M31" s="23"/>
      <c r="N31" s="23"/>
      <c r="O31" s="23"/>
      <c r="P31" s="23"/>
    </row>
    <row r="32" ht="28" customHeight="1" spans="1:16">
      <c r="A32" s="20" t="s">
        <v>71</v>
      </c>
      <c r="B32" s="20"/>
      <c r="C32" s="21" t="s">
        <v>69</v>
      </c>
      <c r="D32" s="20" t="s">
        <v>3</v>
      </c>
      <c r="E32" s="20"/>
      <c r="F32" s="21">
        <v>16609802924</v>
      </c>
      <c r="G32" s="21"/>
      <c r="H32" s="21"/>
      <c r="I32" s="59"/>
      <c r="J32" s="59"/>
      <c r="K32" s="59"/>
      <c r="L32" s="22"/>
      <c r="M32" s="22"/>
      <c r="N32" s="22"/>
      <c r="O32" s="22"/>
      <c r="P32" s="22"/>
    </row>
    <row r="33" ht="46" customHeight="1" spans="1:16">
      <c r="A33" s="48" t="s">
        <v>72</v>
      </c>
      <c r="B33" s="48"/>
      <c r="C33" s="48"/>
      <c r="D33" s="48"/>
      <c r="E33" s="48"/>
      <c r="F33" s="48"/>
      <c r="G33" s="48"/>
      <c r="H33" s="48"/>
      <c r="I33" s="48"/>
      <c r="J33" s="48"/>
      <c r="K33" s="48"/>
      <c r="L33" s="48"/>
      <c r="M33" s="48"/>
      <c r="N33" s="48"/>
      <c r="O33" s="48"/>
      <c r="P33" s="48"/>
    </row>
  </sheetData>
  <protectedRanges>
    <protectedRange sqref="B7" name="区域1_2_2_1_1_2_1_1"/>
  </protectedRanges>
  <mergeCells count="85">
    <mergeCell ref="A3:P3"/>
    <mergeCell ref="E4:F4"/>
    <mergeCell ref="G4:J4"/>
    <mergeCell ref="L4:P4"/>
    <mergeCell ref="B5:G5"/>
    <mergeCell ref="H5:I5"/>
    <mergeCell ref="J5:P5"/>
    <mergeCell ref="D6:E6"/>
    <mergeCell ref="F6:I6"/>
    <mergeCell ref="L6:M6"/>
    <mergeCell ref="N6:O6"/>
    <mergeCell ref="D7:E7"/>
    <mergeCell ref="L7:M7"/>
    <mergeCell ref="N7:O7"/>
    <mergeCell ref="D8:E8"/>
    <mergeCell ref="L8:M8"/>
    <mergeCell ref="N8:O8"/>
    <mergeCell ref="D9:E9"/>
    <mergeCell ref="L9:M9"/>
    <mergeCell ref="N9:O9"/>
    <mergeCell ref="D10:E10"/>
    <mergeCell ref="L10:M10"/>
    <mergeCell ref="N10:O10"/>
    <mergeCell ref="D11:E11"/>
    <mergeCell ref="L11:M11"/>
    <mergeCell ref="N11:O11"/>
    <mergeCell ref="D12:E12"/>
    <mergeCell ref="L12:M12"/>
    <mergeCell ref="N12:O12"/>
    <mergeCell ref="D13:E13"/>
    <mergeCell ref="L13:M13"/>
    <mergeCell ref="N13:O13"/>
    <mergeCell ref="D14:E14"/>
    <mergeCell ref="L14:M14"/>
    <mergeCell ref="N14:O14"/>
    <mergeCell ref="D15:E15"/>
    <mergeCell ref="L15:M15"/>
    <mergeCell ref="N15:O15"/>
    <mergeCell ref="D16:E16"/>
    <mergeCell ref="L16:M16"/>
    <mergeCell ref="N16:O16"/>
    <mergeCell ref="D17:E17"/>
    <mergeCell ref="L17:M17"/>
    <mergeCell ref="N17:O17"/>
    <mergeCell ref="D18:E18"/>
    <mergeCell ref="L18:M18"/>
    <mergeCell ref="N18:O18"/>
    <mergeCell ref="A19:P19"/>
    <mergeCell ref="A20:P20"/>
    <mergeCell ref="A21:P21"/>
    <mergeCell ref="A22:P22"/>
    <mergeCell ref="A23:B23"/>
    <mergeCell ref="C23:H23"/>
    <mergeCell ref="I23:P23"/>
    <mergeCell ref="C24:H24"/>
    <mergeCell ref="C25:H25"/>
    <mergeCell ref="C26:H26"/>
    <mergeCell ref="I26:P26"/>
    <mergeCell ref="C27:H27"/>
    <mergeCell ref="I27:P27"/>
    <mergeCell ref="C28:H28"/>
    <mergeCell ref="I28:P28"/>
    <mergeCell ref="A29:B29"/>
    <mergeCell ref="C29:H29"/>
    <mergeCell ref="I29:P29"/>
    <mergeCell ref="A30:B30"/>
    <mergeCell ref="C30:H30"/>
    <mergeCell ref="I30:P30"/>
    <mergeCell ref="A31:B31"/>
    <mergeCell ref="D31:E31"/>
    <mergeCell ref="F31:H31"/>
    <mergeCell ref="I31:K31"/>
    <mergeCell ref="L31:P31"/>
    <mergeCell ref="A32:B32"/>
    <mergeCell ref="D32:E32"/>
    <mergeCell ref="F32:H32"/>
    <mergeCell ref="I32:K32"/>
    <mergeCell ref="L32:P32"/>
    <mergeCell ref="A33:P33"/>
    <mergeCell ref="B7:B18"/>
    <mergeCell ref="A1:P2"/>
    <mergeCell ref="A24:B25"/>
    <mergeCell ref="I24:P25"/>
    <mergeCell ref="A26:B28"/>
    <mergeCell ref="F7:I18"/>
  </mergeCells>
  <hyperlinks>
    <hyperlink ref="L31" r:id="rId2" display="liubin@nepharm.com.cn" tooltip="mailto:liubin@nepharm.com.cn"/>
  </hyperlinks>
  <pageMargins left="0.75" right="0.75" top="1" bottom="1" header="0.5" footer="0.5"/>
  <pageSetup paperSize="9" scale="75"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Q27" sqref="Q27"/>
    </sheetView>
  </sheetViews>
  <sheetFormatPr defaultColWidth="9" defaultRowHeight="13.5"/>
  <cols>
    <col min="15" max="15" width="14" customWidth="1"/>
  </cols>
  <sheetData>
    <row r="1" spans="6:12">
      <c r="F1" t="s">
        <v>73</v>
      </c>
      <c r="H1" t="s">
        <v>74</v>
      </c>
      <c r="J1" t="s">
        <v>75</v>
      </c>
      <c r="L1" t="s">
        <v>76</v>
      </c>
    </row>
    <row r="2" spans="1:14">
      <c r="A2" s="1">
        <v>1</v>
      </c>
      <c r="B2" s="2" t="s">
        <v>77</v>
      </c>
      <c r="C2" s="3" t="s">
        <v>78</v>
      </c>
      <c r="D2" s="4" t="s">
        <v>79</v>
      </c>
      <c r="E2" s="5"/>
      <c r="F2">
        <v>1400</v>
      </c>
      <c r="G2">
        <f t="shared" ref="G2:G11" si="0">F2*N2</f>
        <v>1400</v>
      </c>
      <c r="H2">
        <v>1200</v>
      </c>
      <c r="I2">
        <f t="shared" ref="I2:I11" si="1">H2*N2</f>
        <v>1200</v>
      </c>
      <c r="J2">
        <v>1380</v>
      </c>
      <c r="K2">
        <f t="shared" ref="K2:K11" si="2">J2*N2</f>
        <v>1380</v>
      </c>
      <c r="L2">
        <v>1350</v>
      </c>
      <c r="M2">
        <f t="shared" ref="M2:M11" si="3">L2*N2</f>
        <v>1350</v>
      </c>
      <c r="N2" s="13">
        <v>1</v>
      </c>
    </row>
    <row r="3" spans="1:14">
      <c r="A3" s="6"/>
      <c r="B3" s="7"/>
      <c r="C3" s="8"/>
      <c r="D3" s="4" t="s">
        <v>80</v>
      </c>
      <c r="E3" s="5"/>
      <c r="F3">
        <v>2700</v>
      </c>
      <c r="G3">
        <f t="shared" si="0"/>
        <v>2700</v>
      </c>
      <c r="H3">
        <v>2460</v>
      </c>
      <c r="I3">
        <f t="shared" si="1"/>
        <v>2460</v>
      </c>
      <c r="J3">
        <v>2650</v>
      </c>
      <c r="K3">
        <f t="shared" si="2"/>
        <v>2650</v>
      </c>
      <c r="L3">
        <v>2600</v>
      </c>
      <c r="M3">
        <f t="shared" si="3"/>
        <v>2600</v>
      </c>
      <c r="N3" s="13">
        <v>1</v>
      </c>
    </row>
    <row r="4" spans="1:14">
      <c r="A4" s="6"/>
      <c r="B4" s="7"/>
      <c r="C4" s="8"/>
      <c r="D4" s="4" t="s">
        <v>81</v>
      </c>
      <c r="E4" s="5"/>
      <c r="F4">
        <v>1600</v>
      </c>
      <c r="G4">
        <f t="shared" si="0"/>
        <v>1600</v>
      </c>
      <c r="H4">
        <v>1300</v>
      </c>
      <c r="I4">
        <f t="shared" si="1"/>
        <v>1300</v>
      </c>
      <c r="J4">
        <v>1600</v>
      </c>
      <c r="K4">
        <f t="shared" si="2"/>
        <v>1600</v>
      </c>
      <c r="L4">
        <v>1500</v>
      </c>
      <c r="M4">
        <f t="shared" si="3"/>
        <v>1500</v>
      </c>
      <c r="N4" s="13">
        <v>1</v>
      </c>
    </row>
    <row r="5" spans="1:14">
      <c r="A5" s="6"/>
      <c r="B5" s="7"/>
      <c r="C5" s="8"/>
      <c r="D5" s="4" t="s">
        <v>82</v>
      </c>
      <c r="E5" s="5"/>
      <c r="F5">
        <v>16000</v>
      </c>
      <c r="G5">
        <f t="shared" si="0"/>
        <v>16000</v>
      </c>
      <c r="H5">
        <v>15100</v>
      </c>
      <c r="I5">
        <f t="shared" si="1"/>
        <v>15100</v>
      </c>
      <c r="J5">
        <v>16000</v>
      </c>
      <c r="K5">
        <f t="shared" si="2"/>
        <v>16000</v>
      </c>
      <c r="L5">
        <v>15500</v>
      </c>
      <c r="M5">
        <f t="shared" si="3"/>
        <v>15500</v>
      </c>
      <c r="N5" s="13">
        <v>1</v>
      </c>
    </row>
    <row r="6" spans="1:14">
      <c r="A6" s="6"/>
      <c r="B6" s="7"/>
      <c r="C6" s="8"/>
      <c r="D6" s="4" t="s">
        <v>83</v>
      </c>
      <c r="E6" s="5"/>
      <c r="F6">
        <v>1400</v>
      </c>
      <c r="G6">
        <f t="shared" si="0"/>
        <v>1400</v>
      </c>
      <c r="H6">
        <v>1200</v>
      </c>
      <c r="I6">
        <f t="shared" si="1"/>
        <v>1200</v>
      </c>
      <c r="J6">
        <v>1400</v>
      </c>
      <c r="K6">
        <f t="shared" si="2"/>
        <v>1400</v>
      </c>
      <c r="L6">
        <v>1350</v>
      </c>
      <c r="M6">
        <f t="shared" si="3"/>
        <v>1350</v>
      </c>
      <c r="N6" s="13">
        <v>1</v>
      </c>
    </row>
    <row r="7" spans="1:14">
      <c r="A7" s="6"/>
      <c r="B7" s="7"/>
      <c r="C7" s="8"/>
      <c r="D7" s="4" t="s">
        <v>84</v>
      </c>
      <c r="E7" s="5"/>
      <c r="F7">
        <v>1300</v>
      </c>
      <c r="G7">
        <f t="shared" si="0"/>
        <v>1300</v>
      </c>
      <c r="H7">
        <v>1300</v>
      </c>
      <c r="I7">
        <f t="shared" si="1"/>
        <v>1300</v>
      </c>
      <c r="J7">
        <v>1320</v>
      </c>
      <c r="K7">
        <f t="shared" si="2"/>
        <v>1320</v>
      </c>
      <c r="L7">
        <v>1290</v>
      </c>
      <c r="M7">
        <f t="shared" si="3"/>
        <v>1290</v>
      </c>
      <c r="N7" s="13">
        <v>1</v>
      </c>
    </row>
    <row r="8" spans="1:14">
      <c r="A8" s="6"/>
      <c r="B8" s="7"/>
      <c r="C8" s="8"/>
      <c r="D8" s="4" t="s">
        <v>85</v>
      </c>
      <c r="E8" s="5"/>
      <c r="F8">
        <v>1200</v>
      </c>
      <c r="G8">
        <f t="shared" si="0"/>
        <v>1200</v>
      </c>
      <c r="H8">
        <v>260</v>
      </c>
      <c r="I8">
        <f t="shared" si="1"/>
        <v>260</v>
      </c>
      <c r="J8">
        <v>1300</v>
      </c>
      <c r="K8">
        <f t="shared" si="2"/>
        <v>1300</v>
      </c>
      <c r="L8">
        <v>1420</v>
      </c>
      <c r="M8">
        <f t="shared" si="3"/>
        <v>1420</v>
      </c>
      <c r="N8" s="13">
        <v>1</v>
      </c>
    </row>
    <row r="9" spans="1:14">
      <c r="A9" s="6"/>
      <c r="B9" s="7"/>
      <c r="C9" s="8"/>
      <c r="D9" s="4" t="s">
        <v>86</v>
      </c>
      <c r="E9" s="5"/>
      <c r="F9">
        <v>1500</v>
      </c>
      <c r="G9">
        <f t="shared" si="0"/>
        <v>1500</v>
      </c>
      <c r="H9">
        <v>600</v>
      </c>
      <c r="I9">
        <f t="shared" si="1"/>
        <v>600</v>
      </c>
      <c r="J9">
        <v>1000</v>
      </c>
      <c r="K9">
        <f t="shared" si="2"/>
        <v>1000</v>
      </c>
      <c r="L9">
        <v>800</v>
      </c>
      <c r="M9">
        <f t="shared" si="3"/>
        <v>800</v>
      </c>
      <c r="N9" s="13">
        <v>1</v>
      </c>
    </row>
    <row r="10" spans="1:14">
      <c r="A10" s="6"/>
      <c r="B10" s="7"/>
      <c r="C10" s="8"/>
      <c r="D10" s="5" t="s">
        <v>87</v>
      </c>
      <c r="E10" s="9"/>
      <c r="F10">
        <v>15000</v>
      </c>
      <c r="G10">
        <f t="shared" si="0"/>
        <v>45000</v>
      </c>
      <c r="H10">
        <v>14200</v>
      </c>
      <c r="I10">
        <f t="shared" si="1"/>
        <v>42600</v>
      </c>
      <c r="J10">
        <v>15800</v>
      </c>
      <c r="K10">
        <f t="shared" si="2"/>
        <v>47400</v>
      </c>
      <c r="L10">
        <v>15000</v>
      </c>
      <c r="M10">
        <f t="shared" si="3"/>
        <v>45000</v>
      </c>
      <c r="N10" s="13">
        <v>3</v>
      </c>
    </row>
    <row r="11" spans="1:14">
      <c r="A11" s="10"/>
      <c r="B11" s="11"/>
      <c r="C11" s="12"/>
      <c r="D11" s="4" t="s">
        <v>88</v>
      </c>
      <c r="E11" s="5"/>
      <c r="F11">
        <v>1600</v>
      </c>
      <c r="G11">
        <f t="shared" si="0"/>
        <v>1600</v>
      </c>
      <c r="H11">
        <v>400</v>
      </c>
      <c r="I11">
        <f t="shared" si="1"/>
        <v>400</v>
      </c>
      <c r="J11">
        <v>1500</v>
      </c>
      <c r="K11">
        <f t="shared" si="2"/>
        <v>1500</v>
      </c>
      <c r="L11">
        <v>800</v>
      </c>
      <c r="M11">
        <f t="shared" si="3"/>
        <v>800</v>
      </c>
      <c r="N11" s="13">
        <v>1</v>
      </c>
    </row>
    <row r="12" ht="54" customHeight="1" spans="1:15">
      <c r="A12" s="6"/>
      <c r="B12" s="7"/>
      <c r="C12" s="8"/>
      <c r="D12" s="4"/>
      <c r="E12" s="5"/>
      <c r="G12">
        <f>SUM(G2:G11)</f>
        <v>73700</v>
      </c>
      <c r="I12">
        <f>SUM(I2:I11)</f>
        <v>66420</v>
      </c>
      <c r="K12">
        <f>SUM(K2:K11)</f>
        <v>75550</v>
      </c>
      <c r="M12">
        <f>SUM(M2:M11)</f>
        <v>71610</v>
      </c>
      <c r="N12" s="13"/>
      <c r="O12">
        <f>MIN(G12,K12,M12)</f>
        <v>71610</v>
      </c>
    </row>
    <row r="13" spans="1:14">
      <c r="A13" s="1">
        <v>2</v>
      </c>
      <c r="B13" s="2" t="s">
        <v>77</v>
      </c>
      <c r="C13" s="3" t="s">
        <v>89</v>
      </c>
      <c r="D13" s="4" t="s">
        <v>79</v>
      </c>
      <c r="E13" s="5"/>
      <c r="F13">
        <v>1100</v>
      </c>
      <c r="G13">
        <f t="shared" ref="G13:G32" si="4">F13*N13</f>
        <v>1100</v>
      </c>
      <c r="H13">
        <v>900</v>
      </c>
      <c r="I13">
        <f t="shared" ref="I13:I32" si="5">H13*N13</f>
        <v>900</v>
      </c>
      <c r="J13">
        <v>1000</v>
      </c>
      <c r="K13">
        <f t="shared" ref="K13:K32" si="6">J13*N13</f>
        <v>1000</v>
      </c>
      <c r="L13">
        <v>1000</v>
      </c>
      <c r="M13">
        <f t="shared" ref="M13:M32" si="7">L13*N13</f>
        <v>1000</v>
      </c>
      <c r="N13" s="13">
        <v>1</v>
      </c>
    </row>
    <row r="14" spans="1:14">
      <c r="A14" s="6"/>
      <c r="B14" s="7"/>
      <c r="C14" s="8"/>
      <c r="D14" s="4" t="s">
        <v>80</v>
      </c>
      <c r="E14" s="5"/>
      <c r="F14">
        <v>1200</v>
      </c>
      <c r="G14">
        <f t="shared" si="4"/>
        <v>1200</v>
      </c>
      <c r="H14">
        <v>980</v>
      </c>
      <c r="I14">
        <f t="shared" si="5"/>
        <v>980</v>
      </c>
      <c r="J14">
        <v>1200</v>
      </c>
      <c r="K14">
        <f t="shared" si="6"/>
        <v>1200</v>
      </c>
      <c r="L14">
        <v>1100</v>
      </c>
      <c r="M14">
        <f t="shared" si="7"/>
        <v>1100</v>
      </c>
      <c r="N14" s="13">
        <v>1</v>
      </c>
    </row>
    <row r="15" spans="1:14">
      <c r="A15" s="6"/>
      <c r="B15" s="7"/>
      <c r="C15" s="8"/>
      <c r="D15" s="4" t="s">
        <v>81</v>
      </c>
      <c r="E15" s="5"/>
      <c r="F15">
        <v>1000</v>
      </c>
      <c r="G15">
        <f t="shared" si="4"/>
        <v>1000</v>
      </c>
      <c r="H15">
        <v>720</v>
      </c>
      <c r="I15">
        <f t="shared" si="5"/>
        <v>720</v>
      </c>
      <c r="J15">
        <v>1000</v>
      </c>
      <c r="K15">
        <f t="shared" si="6"/>
        <v>1000</v>
      </c>
      <c r="L15">
        <v>980</v>
      </c>
      <c r="M15">
        <f t="shared" si="7"/>
        <v>980</v>
      </c>
      <c r="N15" s="13">
        <v>1</v>
      </c>
    </row>
    <row r="16" spans="1:14">
      <c r="A16" s="6"/>
      <c r="B16" s="7"/>
      <c r="C16" s="8"/>
      <c r="D16" s="4" t="s">
        <v>82</v>
      </c>
      <c r="E16" s="5"/>
      <c r="F16">
        <v>6000</v>
      </c>
      <c r="G16">
        <f t="shared" si="4"/>
        <v>6000</v>
      </c>
      <c r="H16">
        <v>5300</v>
      </c>
      <c r="I16">
        <f t="shared" si="5"/>
        <v>5300</v>
      </c>
      <c r="J16">
        <v>6500</v>
      </c>
      <c r="K16">
        <f t="shared" si="6"/>
        <v>6500</v>
      </c>
      <c r="L16">
        <v>6000</v>
      </c>
      <c r="M16">
        <f t="shared" si="7"/>
        <v>6000</v>
      </c>
      <c r="N16" s="13">
        <v>1</v>
      </c>
    </row>
    <row r="17" spans="1:14">
      <c r="A17" s="6"/>
      <c r="B17" s="7"/>
      <c r="C17" s="8"/>
      <c r="D17" s="4" t="s">
        <v>83</v>
      </c>
      <c r="E17" s="5"/>
      <c r="F17">
        <v>850</v>
      </c>
      <c r="G17">
        <f t="shared" si="4"/>
        <v>850</v>
      </c>
      <c r="H17">
        <v>700</v>
      </c>
      <c r="I17">
        <f t="shared" si="5"/>
        <v>700</v>
      </c>
      <c r="J17">
        <v>850</v>
      </c>
      <c r="K17">
        <f t="shared" si="6"/>
        <v>850</v>
      </c>
      <c r="L17">
        <v>800</v>
      </c>
      <c r="M17">
        <f t="shared" si="7"/>
        <v>800</v>
      </c>
      <c r="N17" s="13">
        <v>1</v>
      </c>
    </row>
    <row r="18" spans="1:14">
      <c r="A18" s="6"/>
      <c r="B18" s="7"/>
      <c r="C18" s="8"/>
      <c r="D18" s="4" t="s">
        <v>84</v>
      </c>
      <c r="E18" s="5"/>
      <c r="F18">
        <v>800</v>
      </c>
      <c r="G18">
        <f t="shared" si="4"/>
        <v>800</v>
      </c>
      <c r="H18">
        <v>600</v>
      </c>
      <c r="I18">
        <f t="shared" si="5"/>
        <v>600</v>
      </c>
      <c r="J18">
        <v>780</v>
      </c>
      <c r="K18">
        <f t="shared" si="6"/>
        <v>780</v>
      </c>
      <c r="L18">
        <v>700</v>
      </c>
      <c r="M18">
        <f t="shared" si="7"/>
        <v>700</v>
      </c>
      <c r="N18" s="13">
        <v>1</v>
      </c>
    </row>
    <row r="19" spans="1:14">
      <c r="A19" s="6"/>
      <c r="B19" s="7"/>
      <c r="C19" s="8"/>
      <c r="D19" s="4" t="s">
        <v>85</v>
      </c>
      <c r="E19" s="5"/>
      <c r="F19">
        <v>400</v>
      </c>
      <c r="G19">
        <f t="shared" si="4"/>
        <v>400</v>
      </c>
      <c r="H19">
        <v>160</v>
      </c>
      <c r="I19">
        <f t="shared" si="5"/>
        <v>160</v>
      </c>
      <c r="J19">
        <v>450</v>
      </c>
      <c r="K19">
        <f t="shared" si="6"/>
        <v>450</v>
      </c>
      <c r="L19">
        <v>300</v>
      </c>
      <c r="M19">
        <f t="shared" si="7"/>
        <v>300</v>
      </c>
      <c r="N19" s="13">
        <v>1</v>
      </c>
    </row>
    <row r="20" spans="1:14">
      <c r="A20" s="6"/>
      <c r="B20" s="7"/>
      <c r="C20" s="8"/>
      <c r="D20" s="4" t="s">
        <v>86</v>
      </c>
      <c r="E20" s="5"/>
      <c r="F20">
        <v>500</v>
      </c>
      <c r="G20">
        <f t="shared" si="4"/>
        <v>500</v>
      </c>
      <c r="H20">
        <v>300</v>
      </c>
      <c r="I20">
        <f t="shared" si="5"/>
        <v>300</v>
      </c>
      <c r="J20">
        <v>600</v>
      </c>
      <c r="K20">
        <f t="shared" si="6"/>
        <v>600</v>
      </c>
      <c r="L20">
        <v>600</v>
      </c>
      <c r="M20">
        <f t="shared" si="7"/>
        <v>600</v>
      </c>
      <c r="N20" s="13">
        <v>1</v>
      </c>
    </row>
    <row r="21" spans="1:14">
      <c r="A21" s="6"/>
      <c r="B21" s="7"/>
      <c r="C21" s="8"/>
      <c r="D21" s="5" t="s">
        <v>87</v>
      </c>
      <c r="E21" s="9"/>
      <c r="F21">
        <v>9000</v>
      </c>
      <c r="G21">
        <f t="shared" si="4"/>
        <v>9000</v>
      </c>
      <c r="H21">
        <v>8500</v>
      </c>
      <c r="I21">
        <f t="shared" si="5"/>
        <v>8500</v>
      </c>
      <c r="J21">
        <v>9000</v>
      </c>
      <c r="K21">
        <f t="shared" si="6"/>
        <v>9000</v>
      </c>
      <c r="L21">
        <v>8800</v>
      </c>
      <c r="M21">
        <f t="shared" si="7"/>
        <v>8800</v>
      </c>
      <c r="N21" s="13">
        <v>1</v>
      </c>
    </row>
    <row r="22" spans="1:14">
      <c r="A22" s="10"/>
      <c r="B22" s="11"/>
      <c r="C22" s="12"/>
      <c r="D22" s="4" t="s">
        <v>88</v>
      </c>
      <c r="E22" s="5"/>
      <c r="F22">
        <v>1200</v>
      </c>
      <c r="G22">
        <f t="shared" si="4"/>
        <v>1200</v>
      </c>
      <c r="H22">
        <v>400</v>
      </c>
      <c r="I22">
        <f t="shared" si="5"/>
        <v>400</v>
      </c>
      <c r="J22">
        <v>1000</v>
      </c>
      <c r="K22">
        <f t="shared" si="6"/>
        <v>1000</v>
      </c>
      <c r="L22">
        <v>500</v>
      </c>
      <c r="M22">
        <f t="shared" si="7"/>
        <v>500</v>
      </c>
      <c r="N22" s="13">
        <v>1</v>
      </c>
    </row>
    <row r="23" ht="42" customHeight="1" spans="1:15">
      <c r="A23" s="6"/>
      <c r="B23" s="7"/>
      <c r="C23" s="8"/>
      <c r="D23" s="4"/>
      <c r="E23" s="5"/>
      <c r="G23">
        <f>SUM(G13:G22)</f>
        <v>22050</v>
      </c>
      <c r="I23">
        <f>SUM(I13:I22)</f>
        <v>18560</v>
      </c>
      <c r="K23">
        <f>SUM(K13:K22)</f>
        <v>22380</v>
      </c>
      <c r="M23">
        <f>SUM(M13:M22)</f>
        <v>20780</v>
      </c>
      <c r="N23" s="13"/>
      <c r="O23">
        <f>MIN(G23,K23,M23)</f>
        <v>20780</v>
      </c>
    </row>
    <row r="24" spans="1:14">
      <c r="A24" s="1">
        <v>3</v>
      </c>
      <c r="B24" s="2" t="s">
        <v>77</v>
      </c>
      <c r="C24" s="3" t="s">
        <v>89</v>
      </c>
      <c r="D24" s="4" t="s">
        <v>79</v>
      </c>
      <c r="E24" s="5"/>
      <c r="F24">
        <v>1100</v>
      </c>
      <c r="G24">
        <f t="shared" ref="G24:G33" si="8">F24*N24</f>
        <v>1100</v>
      </c>
      <c r="H24">
        <v>900</v>
      </c>
      <c r="I24">
        <f t="shared" ref="I24:I33" si="9">H24*N24</f>
        <v>900</v>
      </c>
      <c r="J24">
        <v>1000</v>
      </c>
      <c r="K24">
        <f t="shared" ref="K24:K33" si="10">J24*N24</f>
        <v>1000</v>
      </c>
      <c r="L24">
        <v>1000</v>
      </c>
      <c r="M24">
        <f t="shared" ref="M24:M33" si="11">L24*N24</f>
        <v>1000</v>
      </c>
      <c r="N24" s="13">
        <v>1</v>
      </c>
    </row>
    <row r="25" spans="1:14">
      <c r="A25" s="6"/>
      <c r="B25" s="7"/>
      <c r="C25" s="8"/>
      <c r="D25" s="4" t="s">
        <v>80</v>
      </c>
      <c r="E25" s="5"/>
      <c r="F25">
        <v>1200</v>
      </c>
      <c r="G25">
        <f t="shared" si="8"/>
        <v>1200</v>
      </c>
      <c r="H25">
        <v>980</v>
      </c>
      <c r="I25">
        <f t="shared" si="9"/>
        <v>980</v>
      </c>
      <c r="J25">
        <v>1200</v>
      </c>
      <c r="K25">
        <f t="shared" si="10"/>
        <v>1200</v>
      </c>
      <c r="L25">
        <v>1100</v>
      </c>
      <c r="M25">
        <f t="shared" si="11"/>
        <v>1100</v>
      </c>
      <c r="N25" s="13">
        <v>1</v>
      </c>
    </row>
    <row r="26" spans="1:14">
      <c r="A26" s="6"/>
      <c r="B26" s="7"/>
      <c r="C26" s="8"/>
      <c r="D26" s="4" t="s">
        <v>81</v>
      </c>
      <c r="E26" s="5"/>
      <c r="F26">
        <v>1000</v>
      </c>
      <c r="G26">
        <f t="shared" si="8"/>
        <v>1000</v>
      </c>
      <c r="H26">
        <v>720</v>
      </c>
      <c r="I26">
        <f t="shared" si="9"/>
        <v>720</v>
      </c>
      <c r="J26">
        <v>1000</v>
      </c>
      <c r="K26">
        <f t="shared" si="10"/>
        <v>1000</v>
      </c>
      <c r="L26">
        <v>980</v>
      </c>
      <c r="M26">
        <f t="shared" si="11"/>
        <v>980</v>
      </c>
      <c r="N26" s="13">
        <v>1</v>
      </c>
    </row>
    <row r="27" spans="1:14">
      <c r="A27" s="6"/>
      <c r="B27" s="7"/>
      <c r="C27" s="8"/>
      <c r="D27" s="4" t="s">
        <v>82</v>
      </c>
      <c r="E27" s="5"/>
      <c r="F27">
        <v>6000</v>
      </c>
      <c r="G27">
        <f t="shared" si="8"/>
        <v>6000</v>
      </c>
      <c r="H27">
        <v>5300</v>
      </c>
      <c r="I27">
        <f t="shared" si="9"/>
        <v>5300</v>
      </c>
      <c r="J27">
        <v>6500</v>
      </c>
      <c r="K27">
        <f t="shared" si="10"/>
        <v>6500</v>
      </c>
      <c r="L27">
        <v>6000</v>
      </c>
      <c r="M27">
        <f t="shared" si="11"/>
        <v>6000</v>
      </c>
      <c r="N27" s="13">
        <v>1</v>
      </c>
    </row>
    <row r="28" spans="1:14">
      <c r="A28" s="6"/>
      <c r="B28" s="7"/>
      <c r="C28" s="8"/>
      <c r="D28" s="4" t="s">
        <v>83</v>
      </c>
      <c r="E28" s="5"/>
      <c r="F28">
        <v>850</v>
      </c>
      <c r="G28">
        <f t="shared" si="8"/>
        <v>850</v>
      </c>
      <c r="H28">
        <v>700</v>
      </c>
      <c r="I28">
        <f t="shared" si="9"/>
        <v>700</v>
      </c>
      <c r="J28">
        <v>850</v>
      </c>
      <c r="K28">
        <f t="shared" si="10"/>
        <v>850</v>
      </c>
      <c r="L28">
        <v>800</v>
      </c>
      <c r="M28">
        <f t="shared" si="11"/>
        <v>800</v>
      </c>
      <c r="N28" s="13">
        <v>1</v>
      </c>
    </row>
    <row r="29" spans="1:14">
      <c r="A29" s="6"/>
      <c r="B29" s="7"/>
      <c r="C29" s="8"/>
      <c r="D29" s="4" t="s">
        <v>84</v>
      </c>
      <c r="E29" s="5"/>
      <c r="F29">
        <v>800</v>
      </c>
      <c r="G29">
        <f t="shared" si="8"/>
        <v>800</v>
      </c>
      <c r="H29">
        <v>600</v>
      </c>
      <c r="I29">
        <f t="shared" si="9"/>
        <v>600</v>
      </c>
      <c r="J29">
        <v>780</v>
      </c>
      <c r="K29">
        <f t="shared" si="10"/>
        <v>780</v>
      </c>
      <c r="L29">
        <v>700</v>
      </c>
      <c r="M29">
        <f t="shared" si="11"/>
        <v>700</v>
      </c>
      <c r="N29" s="13">
        <v>1</v>
      </c>
    </row>
    <row r="30" spans="1:14">
      <c r="A30" s="6"/>
      <c r="B30" s="7"/>
      <c r="C30" s="8"/>
      <c r="D30" s="4" t="s">
        <v>85</v>
      </c>
      <c r="E30" s="5"/>
      <c r="F30">
        <v>400</v>
      </c>
      <c r="G30">
        <f t="shared" si="8"/>
        <v>400</v>
      </c>
      <c r="H30">
        <v>160</v>
      </c>
      <c r="I30">
        <f t="shared" si="9"/>
        <v>160</v>
      </c>
      <c r="J30">
        <v>450</v>
      </c>
      <c r="K30">
        <f t="shared" si="10"/>
        <v>450</v>
      </c>
      <c r="L30">
        <v>300</v>
      </c>
      <c r="M30">
        <f t="shared" si="11"/>
        <v>300</v>
      </c>
      <c r="N30" s="13">
        <v>1</v>
      </c>
    </row>
    <row r="31" spans="1:14">
      <c r="A31" s="6"/>
      <c r="B31" s="7"/>
      <c r="C31" s="8"/>
      <c r="D31" s="4" t="s">
        <v>86</v>
      </c>
      <c r="E31" s="5"/>
      <c r="F31">
        <v>500</v>
      </c>
      <c r="G31">
        <f t="shared" si="8"/>
        <v>500</v>
      </c>
      <c r="H31">
        <v>300</v>
      </c>
      <c r="I31">
        <f t="shared" si="9"/>
        <v>300</v>
      </c>
      <c r="J31">
        <v>600</v>
      </c>
      <c r="K31">
        <f t="shared" si="10"/>
        <v>600</v>
      </c>
      <c r="L31">
        <v>600</v>
      </c>
      <c r="M31">
        <f t="shared" si="11"/>
        <v>600</v>
      </c>
      <c r="N31" s="13">
        <v>1</v>
      </c>
    </row>
    <row r="32" spans="1:14">
      <c r="A32" s="6"/>
      <c r="B32" s="7"/>
      <c r="C32" s="8"/>
      <c r="D32" s="5" t="s">
        <v>90</v>
      </c>
      <c r="E32" s="9"/>
      <c r="F32">
        <v>9000</v>
      </c>
      <c r="G32">
        <f t="shared" si="8"/>
        <v>9000</v>
      </c>
      <c r="H32">
        <v>4000</v>
      </c>
      <c r="I32">
        <f t="shared" si="9"/>
        <v>4000</v>
      </c>
      <c r="J32">
        <v>6000</v>
      </c>
      <c r="K32">
        <f t="shared" si="10"/>
        <v>6000</v>
      </c>
      <c r="L32">
        <v>6000</v>
      </c>
      <c r="M32">
        <f t="shared" si="11"/>
        <v>6000</v>
      </c>
      <c r="N32" s="13">
        <v>1</v>
      </c>
    </row>
    <row r="33" spans="1:14">
      <c r="A33" s="10"/>
      <c r="B33" s="11"/>
      <c r="C33" s="12"/>
      <c r="D33" s="4" t="s">
        <v>88</v>
      </c>
      <c r="E33" s="5"/>
      <c r="F33">
        <v>1200</v>
      </c>
      <c r="G33">
        <f t="shared" si="8"/>
        <v>1200</v>
      </c>
      <c r="H33">
        <v>400</v>
      </c>
      <c r="I33">
        <f t="shared" si="9"/>
        <v>400</v>
      </c>
      <c r="J33">
        <v>1000</v>
      </c>
      <c r="K33">
        <f t="shared" si="10"/>
        <v>1000</v>
      </c>
      <c r="L33">
        <v>500</v>
      </c>
      <c r="M33">
        <f t="shared" si="11"/>
        <v>500</v>
      </c>
      <c r="N33" s="13">
        <v>1</v>
      </c>
    </row>
    <row r="34" spans="7:15">
      <c r="G34">
        <f>SUM(G24:G33)</f>
        <v>22050</v>
      </c>
      <c r="I34">
        <f>SUM(I24:I33)</f>
        <v>14060</v>
      </c>
      <c r="K34">
        <f>SUM(K24:K33)</f>
        <v>19380</v>
      </c>
      <c r="M34">
        <f>SUM(M24:M33)</f>
        <v>17980</v>
      </c>
      <c r="O34">
        <f>MIN(G34,K34,M34)</f>
        <v>17980</v>
      </c>
    </row>
  </sheetData>
  <mergeCells count="39">
    <mergeCell ref="D2:E2"/>
    <mergeCell ref="D3:E3"/>
    <mergeCell ref="D4:E4"/>
    <mergeCell ref="D5:E5"/>
    <mergeCell ref="D6:E6"/>
    <mergeCell ref="D7:E7"/>
    <mergeCell ref="D8:E8"/>
    <mergeCell ref="D9:E9"/>
    <mergeCell ref="D10:E10"/>
    <mergeCell ref="D11:E11"/>
    <mergeCell ref="D13:E13"/>
    <mergeCell ref="D14:E14"/>
    <mergeCell ref="D15:E15"/>
    <mergeCell ref="D16:E16"/>
    <mergeCell ref="D17:E17"/>
    <mergeCell ref="D18:E18"/>
    <mergeCell ref="D19:E19"/>
    <mergeCell ref="D20:E20"/>
    <mergeCell ref="D21:E21"/>
    <mergeCell ref="D22:E22"/>
    <mergeCell ref="D24:E24"/>
    <mergeCell ref="D25:E25"/>
    <mergeCell ref="D26:E26"/>
    <mergeCell ref="D27:E27"/>
    <mergeCell ref="D28:E28"/>
    <mergeCell ref="D29:E29"/>
    <mergeCell ref="D30:E30"/>
    <mergeCell ref="D31:E31"/>
    <mergeCell ref="D32:E32"/>
    <mergeCell ref="D33:E33"/>
    <mergeCell ref="A2:A11"/>
    <mergeCell ref="A13:A22"/>
    <mergeCell ref="A24:A33"/>
    <mergeCell ref="B2:B11"/>
    <mergeCell ref="B13:B22"/>
    <mergeCell ref="B24:B33"/>
    <mergeCell ref="C2:C11"/>
    <mergeCell ref="C13:C22"/>
    <mergeCell ref="C24:C3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_2_1_1_2_1_1"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罗琳琳</cp:lastModifiedBy>
  <dcterms:created xsi:type="dcterms:W3CDTF">2020-05-21T05:47:00Z</dcterms:created>
  <dcterms:modified xsi:type="dcterms:W3CDTF">2024-09-12T01:51:54Z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5DAE751EF23D4032B5654EA8AF122359</vt:lpwstr>
  </property>
</Properties>
</file>